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2-2024\"/>
    </mc:Choice>
  </mc:AlternateContent>
  <xr:revisionPtr revIDLastSave="0" documentId="13_ncr:1_{3BBB0B81-2CF3-415F-BDA1-F6A9E641A4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8" i="1" l="1"/>
  <c r="P8" i="1"/>
  <c r="S7" i="1"/>
  <c r="T7" i="1"/>
  <c r="P7" i="1"/>
  <c r="Q11" i="1" l="1"/>
  <c r="R11" i="1"/>
  <c r="T8" i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<sst xmlns="http://schemas.openxmlformats.org/spreadsheetml/2006/main" count="51" uniqueCount="44">
  <si>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</si>
  <si>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</si>
  <si>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</si>
  <si>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</si>
  <si>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</si>
  <si>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</si>
  <si>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</si>
  <si>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</si>
  <si>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</si>
  <si>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</si>
  <si>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</si>
  <si>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</si>
  <si>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</si>
  <si>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</si>
  <si>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</si>
  <si>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</si>
  <si>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</si>
  <si>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</si>
  <si>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</si>
  <si>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</si>
  <si>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</si>
  <si>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</si>
  <si>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</si>
  <si>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</si>
  <si>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</si>
  <si>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</si>
  <si>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</si>
  <si>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</si>
  <si>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</si>
  <si>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</si>
  <si>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</si>
  <si>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</si>
  <si>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</si>
  <si>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</si>
  <si>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Dodání ve smontovaném stavu do určené místnosti.</t>
  </si>
  <si>
    <t>Příloha č. 2 Kupní smlouvy - technická specifikace
Nábytek pro ZČU (II.) 032 - 2024</t>
  </si>
  <si>
    <t>Kancelářská židle</t>
  </si>
  <si>
    <t>Společná faktura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</si>
  <si>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</si>
  <si>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</si>
  <si>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Ing. Jarmila Ircingová, Ph.D.,
Tel.: 37763 3610</t>
  </si>
  <si>
    <t>Univerzitní 22, 
301 00 Plzeň,
Fakulta ekonomická - Děkanát,
místnost UL 404</t>
  </si>
  <si>
    <t>Synchronní mechanika, aretace mechaniky ve 3 bodech. 
Balanční sedák: NE.
Materiál potahu, sedáku i opěráku: síťovina. 
Výplň sedáku i opěráku: síťovina.
Výškově nastavitelný opěrák.
Výškově a hloubkově stavitelné područky. 
Materiál područek: plast.  
Opěrka hlavy: s nastavením výšky, sklonu.
Bederní opěrka: pevná.
Kolečka: měkká na tvrdé podlahy.
Kříž: hliníkový, průměr kříže 70 cm.
Barva: černá.
Nosnost min. 150 kg.
Rozměry:
minimální výška sedáku 50 cm, 
maximální výška sedáku 58 cm,
hloubka sedáku 49 - 52 cm,
celková výška 118 - 133 cm,
šířka sedáku 52 cm,
výška opěráku 58 - 64 cm,
výška područky nad sedákem 17 - 24 cm,
střed opěrky hlavy nad sedákem 67 - 76 cm,
šířka včetně područek min. 67 cm,
nejnižší výška područek nad zemí 67 cm.</t>
  </si>
  <si>
    <t>Synchronní mechanismus s váhovou regulací a blokací v 5 pozicích.
Hloubkový posuv sedáku, gelový sedák - ne.
Opěrka hlavy s nastavením výšky.
Opěrák: síťovina.
Stavitelná bederní opora.
Područky výškově stavitelné, podloketky hloubkově a stranově stavitelné.
Plynový píst.
Kovový chromovaný kříž.
Kolečka na tvrdé povrchy.
Barva čalounění: petrolej (příp. antracit, šedý).
Nosnost min. 120 kg.
Rozměry:
hloubka sedáku 49 - 52 cm, 
výška sedáku 45 - 55 cm, 
šířka židle 66 - 70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</si>
</sst>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1" fillId="5" borderId="11" xfId="0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8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0" fontId="0" fillId="5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3" fontId="8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2"/>
    </xf>
    <xf numFmtId="164" fontId="8" fillId="5" borderId="10" xfId="0" applyNumberFormat="1" applyFon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0" fontId="0" fillId="5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A4" zoomScale="90" zoomScaleNormal="90" workbookViewId="0">
      <selection activeCell="G8" sqref="G8"/>
    </sheetView>
  </sheetViews>
  <sheetFormatPr defaultColWidth="8.5703125" defaultRowHeight="15" x14ac:dyDescent="0.25"/>
  <cols>
    <col min="1" max="1" width="1.42578125" style="6" customWidth="1"/>
    <col min="2" max="2" width="5.7109375" style="6" customWidth="1"/>
    <col min="3" max="3" width="25.42578125" style="8" customWidth="1"/>
    <col min="4" max="4" width="9.7109375" style="73" customWidth="1"/>
    <col min="5" max="5" width="10" style="23" customWidth="1"/>
    <col min="6" max="6" width="85.85546875" style="8" customWidth="1"/>
    <col min="7" max="7" width="33.85546875" style="5" customWidth="1"/>
    <col min="8" max="8" width="20.5703125" style="5" customWidth="1"/>
    <col min="9" max="9" width="21.28515625" style="5" customWidth="1"/>
    <col min="10" max="10" width="25.140625" style="5" customWidth="1"/>
    <col min="11" max="11" width="31.85546875" style="6" hidden="1" customWidth="1"/>
    <col min="12" max="12" width="29.42578125" style="6" customWidth="1"/>
    <col min="13" max="13" width="30.42578125" style="6" customWidth="1"/>
    <col min="14" max="14" width="29.7109375" style="5" customWidth="1"/>
    <col min="15" max="15" width="27" style="5" customWidth="1"/>
    <col min="16" max="16" width="19.140625" style="5" hidden="1" customWidth="1"/>
    <col min="17" max="17" width="22.28515625" style="6" customWidth="1"/>
    <col min="18" max="18" width="22.85546875" style="6" customWidth="1"/>
    <col min="19" max="19" width="21" style="6" customWidth="1"/>
    <col min="20" max="20" width="21.140625" style="6" customWidth="1"/>
    <col min="21" max="21" width="13.140625" style="6" hidden="1" customWidth="1"/>
    <col min="22" max="22" width="24.42578125" style="17" customWidth="1"/>
    <col min="23" max="16384" width="8.5703125" style="6"/>
  </cols>
  <sheetData>
    <row r="1" spans="1:22" ht="39" customHeight="1" x14ac:dyDescent="0.25">
      <c r="B1" s="7" t="s">
        <v>35</v>
      </c>
      <c r="C1" s="7"/>
      <c r="D1" s="7"/>
      <c r="E1" s="7"/>
      <c r="G1" s="9"/>
      <c r="H1" s="8"/>
      <c r="I1" s="8"/>
      <c r="J1" s="8"/>
      <c r="N1" s="8"/>
      <c r="O1" s="8"/>
      <c r="P1" s="8"/>
      <c r="R1" s="10"/>
      <c r="S1" s="10"/>
      <c r="T1" s="10"/>
      <c r="U1" s="10"/>
      <c r="V1" s="10"/>
    </row>
    <row r="2" spans="1:22" ht="18.75" x14ac:dyDescent="0.25">
      <c r="B2" s="11"/>
      <c r="C2" s="11"/>
      <c r="D2" s="11"/>
      <c r="E2" s="11"/>
      <c r="G2" s="12"/>
      <c r="H2" s="13"/>
      <c r="I2" s="13"/>
      <c r="J2" s="13"/>
      <c r="K2" s="13"/>
      <c r="L2" s="13"/>
      <c r="M2" s="13"/>
      <c r="N2" s="13"/>
      <c r="O2" s="13"/>
      <c r="P2" s="8"/>
      <c r="R2" s="10"/>
      <c r="S2" s="10"/>
      <c r="T2" s="10"/>
      <c r="U2" s="10"/>
      <c r="V2" s="10"/>
    </row>
    <row r="3" spans="1:22" x14ac:dyDescent="0.25">
      <c r="B3" s="14"/>
      <c r="C3" s="15" t="s">
        <v>0</v>
      </c>
      <c r="D3" s="16"/>
      <c r="E3" s="16"/>
      <c r="F3" s="16"/>
      <c r="G3" s="13"/>
      <c r="H3" s="13"/>
      <c r="I3" s="13"/>
      <c r="J3" s="13"/>
      <c r="K3" s="13"/>
      <c r="L3" s="13"/>
      <c r="M3" s="13"/>
      <c r="N3" s="13"/>
      <c r="O3" s="13"/>
      <c r="P3" s="17"/>
      <c r="Q3" s="18"/>
      <c r="R3" s="18"/>
      <c r="T3" s="18"/>
    </row>
    <row r="4" spans="1:22" ht="19.899999999999999" customHeight="1" thickBot="1" x14ac:dyDescent="0.3">
      <c r="B4" s="19"/>
      <c r="C4" s="15" t="s">
        <v>1</v>
      </c>
      <c r="D4" s="16"/>
      <c r="E4" s="16"/>
      <c r="F4" s="16"/>
      <c r="G4" s="16"/>
      <c r="H4" s="16"/>
      <c r="I4" s="16"/>
      <c r="J4" s="18"/>
      <c r="K4" s="18"/>
      <c r="L4" s="18"/>
      <c r="M4" s="18"/>
      <c r="N4" s="8"/>
      <c r="O4" s="8"/>
      <c r="P4" s="8"/>
      <c r="Q4" s="18"/>
      <c r="R4" s="18"/>
      <c r="T4" s="18"/>
      <c r="V4" s="20"/>
    </row>
    <row r="5" spans="1:22" ht="37.5" customHeight="1" thickBot="1" x14ac:dyDescent="0.3">
      <c r="B5" s="21"/>
      <c r="C5" s="22"/>
      <c r="D5" s="23"/>
      <c r="G5" s="24" t="s">
        <v>2</v>
      </c>
      <c r="H5" s="25"/>
      <c r="I5" s="25"/>
      <c r="J5" s="8"/>
      <c r="N5" s="8"/>
      <c r="O5" s="26"/>
      <c r="P5" s="26"/>
      <c r="R5" s="24" t="s">
        <v>2</v>
      </c>
      <c r="V5" s="20"/>
    </row>
    <row r="6" spans="1:22" ht="69.75" customHeight="1" thickTop="1" thickBot="1" x14ac:dyDescent="0.3">
      <c r="B6" s="27" t="s">
        <v>3</v>
      </c>
      <c r="C6" s="28" t="s">
        <v>4</v>
      </c>
      <c r="D6" s="28" t="s">
        <v>5</v>
      </c>
      <c r="E6" s="28" t="s">
        <v>6</v>
      </c>
      <c r="F6" s="28" t="s">
        <v>7</v>
      </c>
      <c r="G6" s="29" t="s">
        <v>8</v>
      </c>
      <c r="H6" s="28" t="s">
        <v>9</v>
      </c>
      <c r="I6" s="28" t="s">
        <v>10</v>
      </c>
      <c r="J6" s="28" t="s">
        <v>11</v>
      </c>
      <c r="K6" s="28" t="s">
        <v>33</v>
      </c>
      <c r="L6" s="28" t="s">
        <v>12</v>
      </c>
      <c r="M6" s="30" t="s">
        <v>13</v>
      </c>
      <c r="N6" s="28" t="s">
        <v>14</v>
      </c>
      <c r="O6" s="28" t="s">
        <v>39</v>
      </c>
      <c r="P6" s="28" t="s">
        <v>15</v>
      </c>
      <c r="Q6" s="28" t="s">
        <v>16</v>
      </c>
      <c r="R6" s="31" t="s">
        <v>17</v>
      </c>
      <c r="S6" s="28" t="s">
        <v>18</v>
      </c>
      <c r="T6" s="28" t="s">
        <v>19</v>
      </c>
      <c r="U6" s="28" t="s">
        <v>20</v>
      </c>
      <c r="V6" s="28" t="s">
        <v>21</v>
      </c>
    </row>
    <row r="7" spans="1:22" ht="409.5" customHeight="1" thickTop="1" x14ac:dyDescent="0.25">
      <c r="A7" s="32"/>
      <c r="B7" s="33">
        <v>1</v>
      </c>
      <c r="C7" s="34" t="s">
        <v>36</v>
      </c>
      <c r="D7" s="35">
        <v>5</v>
      </c>
      <c r="E7" s="36" t="s">
        <v>22</v>
      </c>
      <c r="F7" s="37" t="s">
        <v>42</v>
      </c>
      <c r="G7" s="1"/>
      <c r="H7" s="34" t="s">
        <v>31</v>
      </c>
      <c r="I7" s="34" t="s">
        <v>31</v>
      </c>
      <c r="J7" s="38" t="s">
        <v>37</v>
      </c>
      <c r="K7" s="38"/>
      <c r="L7" s="39" t="s">
        <v>34</v>
      </c>
      <c r="M7" s="38" t="s">
        <v>40</v>
      </c>
      <c r="N7" s="38" t="s">
        <v>41</v>
      </c>
      <c r="O7" s="39" t="s">
        <v>38</v>
      </c>
      <c r="P7" s="40">
        <f>D7*Q7</f>
        <v>36000</v>
      </c>
      <c r="Q7" s="41">
        <v>7200</v>
      </c>
      <c r="R7" s="2"/>
      <c r="S7" s="42">
        <f>D7*R7</f>
        <v>0</v>
      </c>
      <c r="T7" s="43" t="str">
        <f t="shared" ref="T7" si="0">IF(ISNUMBER(R7), IF(R7&gt;Q7,"NEVYHOVUJE","VYHOVUJE")," ")</f>
        <v xml:space="preserve"> </v>
      </c>
      <c r="U7" s="38"/>
      <c r="V7" s="44" t="s">
        <v>23</v>
      </c>
    </row>
    <row r="8" spans="1:22" ht="286.5" customHeight="1" thickBot="1" x14ac:dyDescent="0.3">
      <c r="A8" s="32"/>
      <c r="B8" s="45">
        <v>2</v>
      </c>
      <c r="C8" s="46" t="s">
        <v>36</v>
      </c>
      <c r="D8" s="47">
        <v>1</v>
      </c>
      <c r="E8" s="48" t="s">
        <v>22</v>
      </c>
      <c r="F8" s="49" t="s">
        <v>43</v>
      </c>
      <c r="G8" s="3"/>
      <c r="H8" s="46" t="s">
        <v>31</v>
      </c>
      <c r="I8" s="46" t="s">
        <v>31</v>
      </c>
      <c r="J8" s="50"/>
      <c r="K8" s="50"/>
      <c r="L8" s="51"/>
      <c r="M8" s="50"/>
      <c r="N8" s="50"/>
      <c r="O8" s="51"/>
      <c r="P8" s="52">
        <f>D8*Q8</f>
        <v>8600</v>
      </c>
      <c r="Q8" s="53">
        <v>8600</v>
      </c>
      <c r="R8" s="4"/>
      <c r="S8" s="54">
        <f>D8*R8</f>
        <v>0</v>
      </c>
      <c r="T8" s="55" t="str">
        <f t="shared" ref="T8" si="1">IF(ISNUMBER(R8), IF(R8&gt;Q8,"NEVYHOVUJE","VYHOVUJE")," ")</f>
        <v xml:space="preserve"> </v>
      </c>
      <c r="U8" s="50"/>
      <c r="V8" s="56"/>
    </row>
    <row r="9" spans="1:22" ht="13.5" customHeight="1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P9" s="6"/>
      <c r="S9" s="57"/>
    </row>
    <row r="10" spans="1:22" ht="60.75" customHeight="1" thickTop="1" thickBot="1" x14ac:dyDescent="0.3">
      <c r="B10" s="58" t="s">
        <v>24</v>
      </c>
      <c r="C10" s="58"/>
      <c r="D10" s="58"/>
      <c r="E10" s="58"/>
      <c r="F10" s="58"/>
      <c r="G10" s="58"/>
      <c r="H10" s="58"/>
      <c r="I10" s="58"/>
      <c r="J10" s="58"/>
      <c r="K10" s="20"/>
      <c r="L10" s="59"/>
      <c r="M10" s="59"/>
      <c r="N10" s="59"/>
      <c r="O10" s="60"/>
      <c r="P10" s="60"/>
      <c r="Q10" s="61" t="s">
        <v>25</v>
      </c>
      <c r="R10" s="62" t="s">
        <v>26</v>
      </c>
      <c r="S10" s="62"/>
      <c r="T10" s="62"/>
      <c r="U10" s="26"/>
    </row>
    <row r="11" spans="1:22" ht="33" customHeight="1" thickTop="1" thickBot="1" x14ac:dyDescent="0.3">
      <c r="B11" s="63" t="s">
        <v>32</v>
      </c>
      <c r="C11" s="63"/>
      <c r="D11" s="63"/>
      <c r="E11" s="63"/>
      <c r="F11" s="63"/>
      <c r="G11" s="63"/>
      <c r="H11" s="64"/>
      <c r="I11" s="64"/>
      <c r="J11" s="65"/>
      <c r="L11" s="66"/>
      <c r="M11" s="66"/>
      <c r="N11" s="66"/>
      <c r="O11" s="67"/>
      <c r="P11" s="67"/>
      <c r="Q11" s="68">
        <f>SUM(P7:P8)</f>
        <v>44600</v>
      </c>
      <c r="R11" s="69">
        <f>SUM(S7:S8)</f>
        <v>0</v>
      </c>
      <c r="S11" s="69"/>
      <c r="T11" s="69"/>
    </row>
    <row r="12" spans="1:22" s="70" customFormat="1" ht="15.75" thickTop="1" x14ac:dyDescent="0.25">
      <c r="B12" s="70" t="s">
        <v>27</v>
      </c>
      <c r="V12" s="71"/>
    </row>
    <row r="13" spans="1:22" s="70" customFormat="1" x14ac:dyDescent="0.25">
      <c r="B13" s="72" t="s">
        <v>28</v>
      </c>
      <c r="C13" s="70" t="s">
        <v>29</v>
      </c>
      <c r="V13" s="71"/>
    </row>
    <row r="14" spans="1:22" s="70" customFormat="1" x14ac:dyDescent="0.25">
      <c r="B14" s="72" t="s">
        <v>28</v>
      </c>
      <c r="C14" s="70" t="s">
        <v>30</v>
      </c>
      <c r="V14" s="71"/>
    </row>
    <row r="15" spans="1:22" s="70" customFormat="1" x14ac:dyDescent="0.25">
      <c r="V15" s="71"/>
    </row>
    <row r="16" spans="1:22" s="70" customFormat="1" x14ac:dyDescent="0.25">
      <c r="V16" s="71"/>
    </row>
    <row r="18" spans="3:9" x14ac:dyDescent="0.25">
      <c r="C18" s="6"/>
      <c r="E18" s="6"/>
      <c r="F18" s="6"/>
      <c r="H18" s="6"/>
      <c r="I18" s="6"/>
    </row>
    <row r="19" spans="3:9" x14ac:dyDescent="0.25">
      <c r="C19" s="6"/>
      <c r="E19" s="6"/>
      <c r="F19" s="6"/>
      <c r="H19" s="6"/>
      <c r="I19" s="6"/>
    </row>
    <row r="20" spans="3:9" x14ac:dyDescent="0.25">
      <c r="C20" s="6"/>
      <c r="E20" s="6"/>
      <c r="F20" s="6"/>
      <c r="H20" s="6"/>
      <c r="I20" s="6"/>
    </row>
    <row r="21" spans="3:9" x14ac:dyDescent="0.25">
      <c r="C21" s="6"/>
      <c r="E21" s="6"/>
      <c r="F21" s="6"/>
      <c r="H21" s="6"/>
      <c r="I21" s="6"/>
    </row>
    <row r="22" spans="3:9" x14ac:dyDescent="0.25">
      <c r="C22" s="6"/>
      <c r="E22" s="6"/>
      <c r="F22" s="6"/>
      <c r="H22" s="6"/>
      <c r="I22" s="6"/>
    </row>
    <row r="23" spans="3:9" x14ac:dyDescent="0.25">
      <c r="C23" s="6"/>
      <c r="E23" s="6"/>
      <c r="F23" s="6"/>
      <c r="H23" s="6"/>
      <c r="I23" s="6"/>
    </row>
    <row r="24" spans="3:9" x14ac:dyDescent="0.25">
      <c r="C24" s="6"/>
      <c r="E24" s="6"/>
      <c r="F24" s="6"/>
      <c r="H24" s="6"/>
      <c r="I24" s="6"/>
    </row>
    <row r="25" spans="3:9" x14ac:dyDescent="0.25">
      <c r="C25" s="6"/>
      <c r="E25" s="6"/>
      <c r="F25" s="6"/>
      <c r="H25" s="6"/>
      <c r="I25" s="6"/>
    </row>
    <row r="26" spans="3:9" x14ac:dyDescent="0.25">
      <c r="C26" s="6"/>
      <c r="E26" s="6"/>
      <c r="F26" s="6"/>
      <c r="H26" s="6"/>
      <c r="I26" s="6"/>
    </row>
    <row r="27" spans="3:9" x14ac:dyDescent="0.25">
      <c r="C27" s="6"/>
      <c r="E27" s="6"/>
      <c r="F27" s="6"/>
      <c r="H27" s="6"/>
      <c r="I27" s="6"/>
    </row>
    <row r="28" spans="3:9" x14ac:dyDescent="0.25">
      <c r="C28" s="6"/>
      <c r="E28" s="6"/>
      <c r="F28" s="6"/>
      <c r="H28" s="6"/>
      <c r="I28" s="6"/>
    </row>
    <row r="29" spans="3:9" x14ac:dyDescent="0.25">
      <c r="C29" s="6"/>
      <c r="E29" s="6"/>
      <c r="F29" s="6"/>
      <c r="H29" s="6"/>
      <c r="I29" s="6"/>
    </row>
    <row r="30" spans="3:9" x14ac:dyDescent="0.25">
      <c r="C30" s="6"/>
      <c r="E30" s="6"/>
      <c r="F30" s="6"/>
      <c r="H30" s="6"/>
      <c r="I30" s="6"/>
    </row>
    <row r="31" spans="3:9" x14ac:dyDescent="0.25">
      <c r="C31" s="6"/>
      <c r="E31" s="6"/>
      <c r="F31" s="6"/>
      <c r="H31" s="6"/>
      <c r="I31" s="6"/>
    </row>
    <row r="32" spans="3:9" x14ac:dyDescent="0.25">
      <c r="C32" s="6"/>
      <c r="E32" s="6"/>
      <c r="F32" s="6"/>
      <c r="H32" s="6"/>
      <c r="I32" s="6"/>
    </row>
    <row r="33" spans="3:9" x14ac:dyDescent="0.25">
      <c r="C33" s="6"/>
      <c r="E33" s="6"/>
      <c r="F33" s="6"/>
      <c r="H33" s="6"/>
      <c r="I33" s="6"/>
    </row>
    <row r="34" spans="3:9" x14ac:dyDescent="0.25">
      <c r="C34" s="6"/>
      <c r="E34" s="6"/>
      <c r="F34" s="6"/>
      <c r="H34" s="6"/>
      <c r="I34" s="6"/>
    </row>
    <row r="35" spans="3:9" x14ac:dyDescent="0.25">
      <c r="C35" s="6"/>
      <c r="E35" s="6"/>
      <c r="F35" s="6"/>
      <c r="H35" s="6"/>
      <c r="I35" s="6"/>
    </row>
    <row r="36" spans="3:9" x14ac:dyDescent="0.25">
      <c r="C36" s="6"/>
      <c r="E36" s="6"/>
      <c r="F36" s="6"/>
      <c r="H36" s="6"/>
      <c r="I36" s="6"/>
    </row>
    <row r="37" spans="3:9" x14ac:dyDescent="0.25">
      <c r="C37" s="6"/>
      <c r="E37" s="6"/>
      <c r="F37" s="6"/>
      <c r="H37" s="6"/>
      <c r="I37" s="6"/>
    </row>
    <row r="38" spans="3:9" x14ac:dyDescent="0.25">
      <c r="C38" s="6"/>
      <c r="E38" s="6"/>
      <c r="F38" s="6"/>
      <c r="H38" s="6"/>
      <c r="I38" s="6"/>
    </row>
    <row r="39" spans="3:9" x14ac:dyDescent="0.25">
      <c r="C39" s="6"/>
      <c r="E39" s="6"/>
      <c r="F39" s="6"/>
      <c r="H39" s="6"/>
      <c r="I39" s="6"/>
    </row>
    <row r="40" spans="3:9" x14ac:dyDescent="0.25">
      <c r="C40" s="6"/>
      <c r="E40" s="6"/>
      <c r="F40" s="6"/>
      <c r="H40" s="6"/>
      <c r="I40" s="6"/>
    </row>
    <row r="41" spans="3:9" x14ac:dyDescent="0.25">
      <c r="C41" s="6"/>
      <c r="E41" s="6"/>
      <c r="F41" s="6"/>
      <c r="H41" s="6"/>
      <c r="I41" s="6"/>
    </row>
    <row r="42" spans="3:9" x14ac:dyDescent="0.25">
      <c r="C42" s="6"/>
      <c r="E42" s="6"/>
      <c r="F42" s="6"/>
      <c r="H42" s="6"/>
      <c r="I42" s="6"/>
    </row>
    <row r="43" spans="3:9" x14ac:dyDescent="0.25">
      <c r="C43" s="6"/>
      <c r="E43" s="6"/>
      <c r="F43" s="6"/>
      <c r="H43" s="6"/>
      <c r="I43" s="6"/>
    </row>
    <row r="44" spans="3:9" x14ac:dyDescent="0.25">
      <c r="C44" s="6"/>
      <c r="E44" s="6"/>
      <c r="F44" s="6"/>
      <c r="H44" s="6"/>
      <c r="I44" s="6"/>
    </row>
    <row r="45" spans="3:9" x14ac:dyDescent="0.25">
      <c r="C45" s="6"/>
      <c r="E45" s="6"/>
      <c r="F45" s="6"/>
      <c r="H45" s="6"/>
      <c r="I45" s="6"/>
    </row>
    <row r="46" spans="3:9" x14ac:dyDescent="0.25">
      <c r="C46" s="6"/>
      <c r="E46" s="6"/>
      <c r="F46" s="6"/>
      <c r="H46" s="6"/>
      <c r="I46" s="6"/>
    </row>
  </sheetData>
  <sheetProtection algorithmName="SHA-512" hashValue="MhyJXKMG47qeIEI94+iEW8zW/YQ2/2YkY5OlD5V955q1thGT64n5VCgmloyLA9uyrLuTj7cPIZlI/FBkZRInuQ==" saltValue="SN5pxHJuSLgZwFHBrnORfg==" spinCount="100000" sheet="1" objects="1" scenarios="1" selectLockedCells="1"/>
  <mergeCells count="13">
    <mergeCell ref="B1:E1"/>
    <mergeCell ref="B10:J10"/>
    <mergeCell ref="R10:T10"/>
    <mergeCell ref="B11:G11"/>
    <mergeCell ref="R11:T11"/>
    <mergeCell ref="J7:J8"/>
    <mergeCell ref="K7:K8"/>
    <mergeCell ref="L7:L8"/>
    <mergeCell ref="O7:O8"/>
    <mergeCell ref="U7:U8"/>
    <mergeCell ref="V7:V8"/>
    <mergeCell ref="M7:M8"/>
    <mergeCell ref="N7:N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R7:R8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:T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8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2024-11-01T06:05:02Z</cp:lastPrinted>
  <dcterms:created xsi:type="dcterms:W3CDTF">2014-03-05T12:43:32Z</dcterms:created>
  <dcterms:modified xsi:type="dcterms:W3CDTF">2024-11-04T11:13:17Z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